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1" l="1"/>
  <c r="M9" i="1" s="1"/>
  <c r="M6" i="1"/>
  <c r="O9" i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I16" i="1" s="1"/>
  <c r="M16" i="1" s="1"/>
  <c r="H9" i="1"/>
  <c r="H13" i="1" s="1"/>
  <c r="G9" i="1"/>
  <c r="G13" i="1" s="1"/>
  <c r="G16" i="1" s="1"/>
  <c r="F9" i="1"/>
  <c r="F13" i="1" s="1"/>
  <c r="E9" i="1"/>
  <c r="E13" i="1"/>
  <c r="N13" i="1"/>
  <c r="E16" i="1"/>
  <c r="L13" i="1" l="1"/>
  <c r="H16" i="1"/>
  <c r="L16" i="1" s="1"/>
  <c r="M13" i="1"/>
  <c r="D10" i="1"/>
  <c r="K13" i="1"/>
  <c r="F16" i="1"/>
  <c r="K16" i="1" s="1"/>
</calcChain>
</file>

<file path=xl/sharedStrings.xml><?xml version="1.0" encoding="utf-8"?>
<sst xmlns="http://schemas.openxmlformats.org/spreadsheetml/2006/main" count="104" uniqueCount="72">
  <si>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</si>
  <si>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</si>
  <si>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</si>
  <si>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</si>
  <si>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</si>
  <si>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</si>
  <si>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</si>
  <si>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</si>
  <si>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</si>
  <si>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</si>
  <si>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</si>
  <si>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</si>
  <si>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</si>
  <si>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</si>
  <si>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</si>
  <si>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</si>
  <si>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</si>
  <si>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</si>
  <si>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</si>
  <si>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</si>
  <si>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</si>
  <si>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</si>
  <si>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</si>
  <si>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</si>
  <si>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</si>
  <si>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</si>
  <si>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</si>
  <si>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</si>
  <si>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</si>
  <si>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</si>
  <si>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</si>
  <si>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</si>
  <si>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</si>
  <si>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</si>
  <si>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</si>
  <si>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Tahko = Hyvinkään Tahko  (1915)</t>
  </si>
  <si>
    <t>KPK = Keravan Pallokerho  (1960)</t>
  </si>
  <si>
    <t>Marjo Kujala</t>
  </si>
  <si>
    <t>10.</t>
  </si>
  <si>
    <t>KPK</t>
  </si>
  <si>
    <t>----</t>
  </si>
  <si>
    <t>9.</t>
  </si>
  <si>
    <t>8.</t>
  </si>
  <si>
    <t>Tahko</t>
  </si>
  <si>
    <t>1971</t>
  </si>
  <si>
    <t>ykkössarja</t>
  </si>
  <si>
    <t>ENSIMMÄISET</t>
  </si>
  <si>
    <t>Ottelu</t>
  </si>
  <si>
    <t>1.  ottelu</t>
  </si>
  <si>
    <t>Lyöty juoksu</t>
  </si>
  <si>
    <t>Tuotu juoksu</t>
  </si>
  <si>
    <t>Kunnari</t>
  </si>
  <si>
    <t>11.05. 1986  KPK - LäPa  6-22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</si>
  <si>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</si>
  <si>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</si>
  <si>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</si>
  <si>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</si>
  <si>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</si>
  <si>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</si>
  <si>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</si>
  <si>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</si>
  <si>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</si>
  <si>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</si>
  <si>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</si>
  <si>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</si>
  <si>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</si>
  <si>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</si>
  <si>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</si>
  <si>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1987  Vähäkyrö</t>
  </si>
  <si>
    <t xml:space="preserve">  2-3</t>
  </si>
  <si>
    <t>Seppo Anttila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</si>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</sst>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quotePrefix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6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0" fontId="2" fillId="8" borderId="15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38</v>
      </c>
      <c r="D4" s="29" t="s">
        <v>39</v>
      </c>
      <c r="E4" s="59">
        <v>18</v>
      </c>
      <c r="F4" s="27">
        <v>1</v>
      </c>
      <c r="G4" s="27">
        <v>5</v>
      </c>
      <c r="H4" s="27">
        <v>18</v>
      </c>
      <c r="I4" s="27">
        <v>48</v>
      </c>
      <c r="J4" s="27">
        <v>28</v>
      </c>
      <c r="K4" s="27">
        <v>8</v>
      </c>
      <c r="L4" s="27">
        <v>6</v>
      </c>
      <c r="M4" s="27">
        <v>6</v>
      </c>
      <c r="N4" s="60" t="s">
        <v>40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2">
        <v>1987</v>
      </c>
      <c r="C5" s="62"/>
      <c r="D5" s="63" t="s">
        <v>39</v>
      </c>
      <c r="E5" s="64"/>
      <c r="F5" s="66" t="s">
        <v>45</v>
      </c>
      <c r="G5" s="68"/>
      <c r="H5" s="67"/>
      <c r="I5" s="62"/>
      <c r="J5" s="62"/>
      <c r="K5" s="62"/>
      <c r="L5" s="62"/>
      <c r="M5" s="62"/>
      <c r="N5" s="6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41</v>
      </c>
      <c r="D6" s="29" t="s">
        <v>39</v>
      </c>
      <c r="E6" s="59">
        <v>18</v>
      </c>
      <c r="F6" s="27">
        <v>1</v>
      </c>
      <c r="G6" s="27">
        <v>9</v>
      </c>
      <c r="H6" s="27">
        <v>18</v>
      </c>
      <c r="I6" s="27">
        <v>91</v>
      </c>
      <c r="J6" s="27">
        <v>39</v>
      </c>
      <c r="K6" s="27">
        <v>24</v>
      </c>
      <c r="L6" s="27">
        <v>18</v>
      </c>
      <c r="M6" s="27">
        <f>PRODUCT(F6+G6)</f>
        <v>10</v>
      </c>
      <c r="N6" s="60" t="s">
        <v>40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1989</v>
      </c>
      <c r="C7" s="62"/>
      <c r="D7" s="63" t="s">
        <v>39</v>
      </c>
      <c r="E7" s="64"/>
      <c r="F7" s="66" t="s">
        <v>45</v>
      </c>
      <c r="G7" s="68"/>
      <c r="H7" s="67"/>
      <c r="I7" s="62"/>
      <c r="J7" s="62"/>
      <c r="K7" s="62"/>
      <c r="L7" s="62"/>
      <c r="M7" s="62"/>
      <c r="N7" s="65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 t="s">
        <v>42</v>
      </c>
      <c r="D8" s="29" t="s">
        <v>43</v>
      </c>
      <c r="E8" s="59">
        <v>20</v>
      </c>
      <c r="F8" s="27">
        <v>0</v>
      </c>
      <c r="G8" s="27">
        <v>7</v>
      </c>
      <c r="H8" s="27">
        <v>21</v>
      </c>
      <c r="I8" s="27">
        <v>93</v>
      </c>
      <c r="J8" s="27">
        <v>18</v>
      </c>
      <c r="K8" s="27">
        <v>47</v>
      </c>
      <c r="L8" s="27">
        <v>21</v>
      </c>
      <c r="M8" s="27">
        <f>SUM(F8+G8)</f>
        <v>7</v>
      </c>
      <c r="N8" s="61">
        <v>0.57099999999999995</v>
      </c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56</v>
      </c>
      <c r="F9" s="19">
        <f t="shared" si="0"/>
        <v>2</v>
      </c>
      <c r="G9" s="19">
        <f t="shared" si="0"/>
        <v>21</v>
      </c>
      <c r="H9" s="19">
        <f t="shared" si="0"/>
        <v>57</v>
      </c>
      <c r="I9" s="19">
        <f t="shared" si="0"/>
        <v>232</v>
      </c>
      <c r="J9" s="19">
        <f t="shared" si="0"/>
        <v>85</v>
      </c>
      <c r="K9" s="19">
        <f t="shared" si="0"/>
        <v>79</v>
      </c>
      <c r="L9" s="19">
        <f t="shared" si="0"/>
        <v>45</v>
      </c>
      <c r="M9" s="19">
        <f t="shared" si="0"/>
        <v>23</v>
      </c>
      <c r="N9" s="31">
        <v>0.57099999999999995</v>
      </c>
      <c r="O9" s="32">
        <f t="shared" ref="O9:AE9" si="1">SUM(O4:O8)</f>
        <v>0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168.33333333333334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46</v>
      </c>
      <c r="Q12" s="13"/>
      <c r="R12" s="13"/>
      <c r="S12" s="13"/>
      <c r="T12" s="69"/>
      <c r="U12" s="69"/>
      <c r="V12" s="69"/>
      <c r="W12" s="69"/>
      <c r="X12" s="69"/>
      <c r="Y12" s="13"/>
      <c r="Z12" s="13"/>
      <c r="AA12" s="13"/>
      <c r="AB12" s="12"/>
      <c r="AC12" s="13"/>
      <c r="AD12" s="13"/>
      <c r="AE12" s="13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56</v>
      </c>
      <c r="F13" s="27">
        <f>PRODUCT(F9)</f>
        <v>2</v>
      </c>
      <c r="G13" s="27">
        <f>PRODUCT(G9)</f>
        <v>21</v>
      </c>
      <c r="H13" s="27">
        <f>PRODUCT(H9)</f>
        <v>57</v>
      </c>
      <c r="I13" s="27">
        <f>PRODUCT(I9)</f>
        <v>232</v>
      </c>
      <c r="J13" s="1"/>
      <c r="K13" s="43">
        <f>PRODUCT((F13+G13)/E13)</f>
        <v>0.4107142857142857</v>
      </c>
      <c r="L13" s="43">
        <f>PRODUCT(H13/E13)</f>
        <v>1.0178571428571428</v>
      </c>
      <c r="M13" s="43">
        <f>PRODUCT(I13/E13)</f>
        <v>4.1428571428571432</v>
      </c>
      <c r="N13" s="30">
        <f>PRODUCT(N9)</f>
        <v>0.57099999999999995</v>
      </c>
      <c r="O13" s="25">
        <f>PRODUCT(O9)</f>
        <v>0</v>
      </c>
      <c r="P13" s="71" t="s">
        <v>47</v>
      </c>
      <c r="Q13" s="72"/>
      <c r="R13" s="72"/>
      <c r="S13" s="73" t="s">
        <v>52</v>
      </c>
      <c r="T13" s="73"/>
      <c r="U13" s="73"/>
      <c r="V13" s="73"/>
      <c r="W13" s="73"/>
      <c r="X13" s="73"/>
      <c r="Y13" s="73"/>
      <c r="Z13" s="73"/>
      <c r="AA13" s="73"/>
      <c r="AB13" s="74"/>
      <c r="AC13" s="73"/>
      <c r="AD13" s="75" t="s">
        <v>48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7" t="s">
        <v>49</v>
      </c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80"/>
      <c r="AC14" s="79"/>
      <c r="AD14" s="81" t="s">
        <v>48</v>
      </c>
      <c r="AE14" s="81"/>
      <c r="AF14" s="8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7" t="s">
        <v>50</v>
      </c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80"/>
      <c r="AC15" s="79"/>
      <c r="AD15" s="79"/>
      <c r="AE15" s="81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56</v>
      </c>
      <c r="F16" s="19">
        <f>SUM(F13:F15)</f>
        <v>2</v>
      </c>
      <c r="G16" s="19">
        <f>SUM(G13:G15)</f>
        <v>21</v>
      </c>
      <c r="H16" s="19">
        <f>SUM(H13:H15)</f>
        <v>57</v>
      </c>
      <c r="I16" s="19">
        <f>SUM(I13:I15)</f>
        <v>232</v>
      </c>
      <c r="J16" s="1"/>
      <c r="K16" s="55">
        <f>PRODUCT((F16+G16)/E16)</f>
        <v>0.4107142857142857</v>
      </c>
      <c r="L16" s="55">
        <f>PRODUCT(H16/E16)</f>
        <v>1.0178571428571428</v>
      </c>
      <c r="M16" s="55">
        <f>PRODUCT(I16/E16)</f>
        <v>4.1428571428571432</v>
      </c>
      <c r="N16" s="31">
        <v>0.57099999999999995</v>
      </c>
      <c r="O16" s="25">
        <f>SUM(O13:O15)</f>
        <v>0</v>
      </c>
      <c r="P16" s="83" t="s">
        <v>51</v>
      </c>
      <c r="Q16" s="84"/>
      <c r="R16" s="84"/>
      <c r="S16" s="85"/>
      <c r="T16" s="85"/>
      <c r="U16" s="85"/>
      <c r="V16" s="85"/>
      <c r="W16" s="85"/>
      <c r="X16" s="85"/>
      <c r="Y16" s="85"/>
      <c r="Z16" s="85"/>
      <c r="AA16" s="85"/>
      <c r="AB16" s="86"/>
      <c r="AC16" s="85"/>
      <c r="AD16" s="85"/>
      <c r="AE16" s="87"/>
      <c r="AF16" s="8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58" t="s">
        <v>36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89" t="s">
        <v>53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67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37</v>
      </c>
      <c r="C2" s="4" t="s">
        <v>44</v>
      </c>
      <c r="D2" s="12"/>
      <c r="E2" s="12"/>
      <c r="F2" s="93"/>
      <c r="G2" s="9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70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54</v>
      </c>
      <c r="C3" s="23" t="s">
        <v>55</v>
      </c>
      <c r="D3" s="96" t="s">
        <v>56</v>
      </c>
      <c r="E3" s="97" t="s">
        <v>1</v>
      </c>
      <c r="F3" s="25"/>
      <c r="G3" s="98" t="s">
        <v>57</v>
      </c>
      <c r="H3" s="99" t="s">
        <v>58</v>
      </c>
      <c r="I3" s="99" t="s">
        <v>31</v>
      </c>
      <c r="J3" s="18" t="s">
        <v>59</v>
      </c>
      <c r="K3" s="100" t="s">
        <v>60</v>
      </c>
      <c r="L3" s="100" t="s">
        <v>61</v>
      </c>
      <c r="M3" s="98" t="s">
        <v>62</v>
      </c>
      <c r="N3" s="98" t="s">
        <v>30</v>
      </c>
      <c r="O3" s="99" t="s">
        <v>63</v>
      </c>
      <c r="P3" s="98" t="s">
        <v>58</v>
      </c>
      <c r="Q3" s="98" t="s">
        <v>3</v>
      </c>
      <c r="R3" s="98">
        <v>1</v>
      </c>
      <c r="S3" s="98">
        <v>2</v>
      </c>
      <c r="T3" s="98">
        <v>3</v>
      </c>
      <c r="U3" s="98" t="s">
        <v>64</v>
      </c>
      <c r="V3" s="18" t="s">
        <v>21</v>
      </c>
      <c r="W3" s="17" t="s">
        <v>65</v>
      </c>
      <c r="X3" s="17" t="s">
        <v>66</v>
      </c>
      <c r="Y3" s="92"/>
      <c r="Z3" s="92"/>
      <c r="AA3" s="92"/>
      <c r="AB3" s="92"/>
      <c r="AC3" s="92"/>
      <c r="AD3" s="92"/>
    </row>
    <row r="4" spans="1:30" x14ac:dyDescent="0.25">
      <c r="A4" s="9"/>
      <c r="B4" s="109" t="s">
        <v>68</v>
      </c>
      <c r="C4" s="109" t="s">
        <v>69</v>
      </c>
      <c r="D4" s="109" t="s">
        <v>67</v>
      </c>
      <c r="E4" s="109"/>
      <c r="F4" s="108"/>
      <c r="G4" s="110">
        <v>1</v>
      </c>
      <c r="H4" s="110"/>
      <c r="I4" s="110"/>
      <c r="J4" s="110"/>
      <c r="K4" s="110"/>
      <c r="L4" s="110"/>
      <c r="M4" s="110">
        <v>1</v>
      </c>
      <c r="N4" s="110"/>
      <c r="O4" s="110"/>
      <c r="P4" s="110"/>
      <c r="Q4" s="111"/>
      <c r="R4" s="111"/>
      <c r="S4" s="111"/>
      <c r="T4" s="111"/>
      <c r="U4" s="111"/>
      <c r="V4" s="110"/>
      <c r="W4" s="112" t="s">
        <v>70</v>
      </c>
      <c r="X4" s="110" t="s">
        <v>71</v>
      </c>
      <c r="Y4" s="92"/>
      <c r="Z4" s="92"/>
      <c r="AA4" s="92"/>
      <c r="AB4" s="92"/>
      <c r="AC4" s="92"/>
      <c r="AD4" s="92"/>
    </row>
    <row r="5" spans="1:30" x14ac:dyDescent="0.25">
      <c r="A5" s="24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92"/>
      <c r="Z5" s="92"/>
      <c r="AA5" s="92"/>
      <c r="AB5" s="92"/>
      <c r="AC5" s="92"/>
      <c r="AD5" s="92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2019-01-23T23:11:08Z</dcterms:modified>
</cp:coreProperties>
</file>